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600" windowHeight="9210" activeTab="1"/>
  </bookViews>
  <sheets>
    <sheet name="Fil Machine TP" sheetId="3" r:id="rId1"/>
    <sheet name="Rond à béton TP" sheetId="4" r:id="rId2"/>
  </sheets>
  <definedNames>
    <definedName name="_xlnm.Print_Area" localSheetId="0">'Fil Machine TP'!$A$1:$C$40</definedName>
    <definedName name="_xlnm.Print_Area" localSheetId="1">'Rond à béton TP'!$A$1:$C$28</definedName>
  </definedNames>
  <calcPr calcId="145621"/>
</workbook>
</file>

<file path=xl/calcChain.xml><?xml version="1.0" encoding="utf-8"?>
<calcChain xmlns="http://schemas.openxmlformats.org/spreadsheetml/2006/main">
  <c r="B19" i="4" l="1"/>
  <c r="B33" i="3" l="1"/>
  <c r="B22" i="4" l="1"/>
  <c r="B23" i="4"/>
</calcChain>
</file>

<file path=xl/sharedStrings.xml><?xml version="1.0" encoding="utf-8"?>
<sst xmlns="http://schemas.openxmlformats.org/spreadsheetml/2006/main" count="80" uniqueCount="62">
  <si>
    <t>Royaume du Maroc</t>
  </si>
  <si>
    <t>المــــمــــــــلــــــــكة المــــــغـربـــــيـــــــة</t>
  </si>
  <si>
    <t>DRFC/SMTNT</t>
  </si>
  <si>
    <t>PRODUIT:</t>
  </si>
  <si>
    <t>POSITION DOUANIERE:</t>
  </si>
  <si>
    <t>7214.20.90.00 - 7214.99.91.00</t>
  </si>
  <si>
    <t>CONTINGENT TARIFAIRE GLOBAL:</t>
  </si>
  <si>
    <t>NOM OU RAISON SOCIALE</t>
  </si>
  <si>
    <t>INDUSTRIELS</t>
  </si>
  <si>
    <t xml:space="preserve">SMM SOCODAM DAVUM </t>
  </si>
  <si>
    <t>RIVERA METAL</t>
  </si>
  <si>
    <t xml:space="preserve">ARMATURE DU MAROC </t>
  </si>
  <si>
    <t>SERVICE ACIER</t>
  </si>
  <si>
    <t>TOTAL INDUSTRIELS</t>
  </si>
  <si>
    <t xml:space="preserve">TOTAL </t>
  </si>
  <si>
    <t>NB:</t>
  </si>
  <si>
    <t>FIL MACHINE</t>
  </si>
  <si>
    <t>72.13.91.90.00</t>
  </si>
  <si>
    <t xml:space="preserve">SICOTREM </t>
  </si>
  <si>
    <t xml:space="preserve">SOMATREF </t>
  </si>
  <si>
    <t xml:space="preserve">INTERSIG </t>
  </si>
  <si>
    <t xml:space="preserve">STE KARKACHI &amp; FATH </t>
  </si>
  <si>
    <t xml:space="preserve">BREK MATERIAUX </t>
  </si>
  <si>
    <t xml:space="preserve">GALVAFIL </t>
  </si>
  <si>
    <t>CIMAG</t>
  </si>
  <si>
    <t xml:space="preserve">SERVICE ACIER </t>
  </si>
  <si>
    <t xml:space="preserve">SOMATIM </t>
  </si>
  <si>
    <t xml:space="preserve">MATICA </t>
  </si>
  <si>
    <t xml:space="preserve">SOMATI </t>
  </si>
  <si>
    <t>Ministère délégué  auprès du Ministre de l’Industrie, du Commerce, de l'Investissement et de l'Economie Numérique  Chargé  du Commerce Extérieur</t>
  </si>
  <si>
    <t>الوزارة المنتدبة لدى وزير الصـنـاعــة و الـــتجـارة و الاستثمار و الاقتصاد الرقمي المكلفة بالـتــجـارة الـخارجــيـة</t>
  </si>
  <si>
    <t>TOTAL INDUSTRIELS TREFILEURS</t>
  </si>
  <si>
    <t>ARTEDIF CONSTRUCTION</t>
  </si>
  <si>
    <t>SICOTREM</t>
  </si>
  <si>
    <t>CRITERES DE REPARTITION RETENUS:</t>
  </si>
  <si>
    <t>SNOAS / CM ARMATURES / RCL</t>
  </si>
  <si>
    <t>FER ou ROND A BETON</t>
  </si>
  <si>
    <t>LASMIF (1)</t>
  </si>
  <si>
    <t xml:space="preserve">2/ REPARTIR LE RESTE ENTRE INDUSTRIELS TREFILEURS ET FABRICANTS DE TREILLIS SOUDES, AU PRORATA DE LA MOYENNE DES BESOINS DES TROIS DERNIERES ANNEES ET A RAISON DE: </t>
  </si>
  <si>
    <t>(1): LES DONNEES FOURNIES NE JUSTIFIENT PAS L'ATTRIBUTION D'UNE QUOTE PART.</t>
  </si>
  <si>
    <t xml:space="preserve">1/ REPARTIR LE CONTINGENT ENTRE LES INDUSTRIELS AU PRORATA DE LA MOYENNE DES BESOINS DES TROIS DERNIERES ANNEES. </t>
  </si>
  <si>
    <t>Direction de la Politique des Echanges Commerciaux</t>
  </si>
  <si>
    <t>REPARTITION DU CONTINGENT D'IMPORTATION DU FIL MACHINE, AU TITRE DE L'ANNEE 2015.</t>
  </si>
  <si>
    <t>Quotas 2015 (T)</t>
  </si>
  <si>
    <t>INDUSTRIELS TREFILEURS</t>
  </si>
  <si>
    <t>1/ACCORDER 4,5% DU CONTINGENT AUX INDUSTRIELS FABRICANT DU FIL EFFERVESCENT, A REPARTIR AU PRORATA DE LA MOYENNE DES BESOINS DES TROIS DERNIERES ANNEES ET DANS LA LIMITE DES QUANTITES DEMANDEES.</t>
  </si>
  <si>
    <t>TOTAL COMMERçANTS ou/et AUTRES</t>
  </si>
  <si>
    <t xml:space="preserve">DEMANDE DE FRANCHISE DU DROIT ADDITIONNEL, RELATIVE A L'IMPORTATION DE: </t>
  </si>
  <si>
    <t>LE CONTINGENT EST RESERVE AUX INDUSTRIELS</t>
  </si>
  <si>
    <t>REPARTITION DU CONTINGENT D'IMPORTATION DU FER A BETON, AU TITRE DE L'ANNEE 2015.</t>
  </si>
  <si>
    <t xml:space="preserve">      - 68% POUR LES FABRICANTS DE TREILLIS SOUDES.</t>
  </si>
  <si>
    <t xml:space="preserve">      - 32% POUR LES TREFILEURS.</t>
  </si>
  <si>
    <t>INDUSTRIELS FABRICANT DU FIL EFFERVESCENT</t>
  </si>
  <si>
    <t>TOTAL INDUSTRIELS DU TREILLIS SOUDES</t>
  </si>
  <si>
    <t>TOTAL - INDUSTRIELS FABRICANT DU FIL EFFERVESCENT</t>
  </si>
  <si>
    <t xml:space="preserve">INDUSTRIELS FABRICANT DU TREILLIS SOUDES </t>
  </si>
  <si>
    <t xml:space="preserve">TANGER FER </t>
  </si>
  <si>
    <t>SIDERURGIE ZAYANE (1)</t>
  </si>
  <si>
    <t>(1): INDUSTRIEL N'AYANT PAS REALISE LA QUOTE PART QUI LUI A ÉTÉ ATTRIBUEE L'ANNEE DERNIERE.</t>
  </si>
  <si>
    <t>COMMERCANTS OU/ET AUTRES</t>
  </si>
  <si>
    <t>66 000 T</t>
  </si>
  <si>
    <t>110 000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</si>
</sst>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#,##0.000"/>
  </numFmts>
  <fonts count="34" x14ac:knownFonts="1">
    <font>
      <sz val="11"/>
      <color theme="1"/>
      <name val="Calibri"/>
      <family val="2"/>
      <scheme val="minor"/>
    </font>
    <font>
      <b/>
      <sz val="18"/>
      <color theme="1"/>
      <name val="Bodoni MT"/>
      <family val="1"/>
    </font>
    <font>
      <b/>
      <sz val="16"/>
      <color theme="1"/>
      <name val="Bodoni MT"/>
      <family val="1"/>
    </font>
    <font>
      <b/>
      <sz val="18"/>
      <color theme="1"/>
      <name val="Sakkal Majalla"/>
    </font>
    <font>
      <i/>
      <sz val="14"/>
      <color theme="1"/>
      <name val="Bodoni MT"/>
      <family val="1"/>
    </font>
    <font>
      <i/>
      <sz val="12"/>
      <color theme="1"/>
      <name val="Bodoni MT"/>
      <family val="1"/>
    </font>
    <font>
      <sz val="18"/>
      <color theme="1"/>
      <name val="Traditional Arabic"/>
      <family val="1"/>
    </font>
    <font>
      <sz val="20"/>
      <color theme="1"/>
      <name val="Traditional Arabic"/>
      <family val="1"/>
    </font>
    <font>
      <i/>
      <sz val="14"/>
      <color theme="1"/>
      <name val="Monotype Corsiva"/>
      <family val="4"/>
    </font>
    <font>
      <sz val="10"/>
      <name val="Arial"/>
      <family val="2"/>
    </font>
    <font>
      <i/>
      <sz val="12"/>
      <color theme="1"/>
      <name val="Monotype Corsiva"/>
      <family val="4"/>
    </font>
    <font>
      <b/>
      <u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0"/>
      <name val="Tahoma"/>
      <family val="2"/>
    </font>
    <font>
      <b/>
      <sz val="22"/>
      <color theme="1"/>
      <name val="Sakkal Majalla"/>
    </font>
    <font>
      <sz val="11"/>
      <name val="Calibri"/>
      <family val="2"/>
      <scheme val="minor"/>
    </font>
    <font>
      <b/>
      <u/>
      <sz val="14"/>
      <name val="Garamond"/>
      <family val="1"/>
    </font>
    <font>
      <b/>
      <sz val="14"/>
      <name val="Garamond"/>
      <family val="1"/>
    </font>
    <font>
      <b/>
      <u/>
      <sz val="16"/>
      <name val="Garamond"/>
      <family val="1"/>
    </font>
    <font>
      <sz val="11"/>
      <color theme="1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sz val="14"/>
      <name val="Garamond"/>
      <family val="1"/>
    </font>
    <font>
      <sz val="14"/>
      <color theme="1"/>
      <name val="Garamond"/>
      <family val="1"/>
    </font>
    <font>
      <sz val="12"/>
      <name val="Garamond"/>
      <family val="1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b/>
      <u/>
      <sz val="12"/>
      <name val="Garamond"/>
      <family val="1"/>
    </font>
    <font>
      <b/>
      <sz val="18"/>
      <name val="Garamond"/>
      <family val="1"/>
    </font>
    <font>
      <b/>
      <sz val="16"/>
      <name val="Garamond"/>
      <family val="1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" fontId="0" fillId="4" borderId="0" xfId="0" applyNumberFormat="1" applyFill="1"/>
    <xf numFmtId="10" fontId="0" fillId="4" borderId="0" xfId="0" applyNumberFormat="1" applyFill="1"/>
    <xf numFmtId="0" fontId="0" fillId="4" borderId="0" xfId="0" applyFill="1"/>
    <xf numFmtId="4" fontId="12" fillId="4" borderId="0" xfId="0" applyNumberFormat="1" applyFont="1" applyFill="1" applyBorder="1" applyAlignment="1">
      <alignment horizontal="center" vertical="center" wrapText="1"/>
    </xf>
    <xf numFmtId="3" fontId="12" fillId="4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3" applyFont="1" applyAlignment="1">
      <alignment horizontal="left" vertical="center"/>
    </xf>
    <xf numFmtId="0" fontId="14" fillId="0" borderId="0" xfId="3" applyFont="1" applyBorder="1" applyAlignment="1">
      <alignment horizontal="left"/>
    </xf>
    <xf numFmtId="0" fontId="11" fillId="2" borderId="0" xfId="0" applyFont="1" applyFill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0" fillId="4" borderId="0" xfId="0" applyFill="1" applyAlignment="1">
      <alignment vertical="top"/>
    </xf>
    <xf numFmtId="0" fontId="12" fillId="4" borderId="0" xfId="2" applyFont="1" applyFill="1" applyBorder="1" applyAlignment="1">
      <alignment horizontal="center" vertical="center" wrapText="1"/>
    </xf>
    <xf numFmtId="165" fontId="12" fillId="4" borderId="0" xfId="0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4" fontId="16" fillId="4" borderId="0" xfId="0" applyNumberFormat="1" applyFont="1" applyFill="1"/>
    <xf numFmtId="10" fontId="16" fillId="4" borderId="0" xfId="0" applyNumberFormat="1" applyFont="1" applyFill="1"/>
    <xf numFmtId="4" fontId="12" fillId="4" borderId="0" xfId="1" applyNumberFormat="1" applyFont="1" applyFill="1" applyBorder="1" applyAlignment="1">
      <alignment horizontal="center" vertical="center"/>
    </xf>
    <xf numFmtId="0" fontId="13" fillId="4" borderId="0" xfId="0" applyFont="1" applyFill="1"/>
    <xf numFmtId="0" fontId="18" fillId="0" borderId="0" xfId="3" applyFont="1" applyBorder="1" applyAlignment="1">
      <alignment horizontal="left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17" fillId="0" borderId="0" xfId="3" applyFont="1" applyBorder="1" applyAlignment="1">
      <alignment horizontal="left"/>
    </xf>
    <xf numFmtId="0" fontId="20" fillId="0" borderId="0" xfId="0" applyFont="1" applyAlignment="1">
      <alignment vertical="top"/>
    </xf>
    <xf numFmtId="0" fontId="18" fillId="3" borderId="1" xfId="0" applyFont="1" applyFill="1" applyBorder="1" applyAlignment="1">
      <alignment horizontal="center" vertical="center" wrapText="1"/>
    </xf>
    <xf numFmtId="0" fontId="24" fillId="0" borderId="0" xfId="0" applyFont="1"/>
    <xf numFmtId="0" fontId="18" fillId="0" borderId="0" xfId="3" applyFont="1" applyBorder="1" applyAlignment="1">
      <alignment vertical="center"/>
    </xf>
    <xf numFmtId="164" fontId="18" fillId="0" borderId="0" xfId="0" applyNumberFormat="1" applyFont="1" applyAlignment="1">
      <alignment vertical="center"/>
    </xf>
    <xf numFmtId="165" fontId="18" fillId="0" borderId="0" xfId="3" applyNumberFormat="1" applyFont="1" applyBorder="1" applyAlignment="1">
      <alignment horizontal="left" vertical="center" wrapText="1"/>
    </xf>
    <xf numFmtId="2" fontId="18" fillId="0" borderId="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3" applyFont="1" applyBorder="1" applyAlignment="1"/>
    <xf numFmtId="164" fontId="25" fillId="0" borderId="0" xfId="0" applyNumberFormat="1" applyFont="1"/>
    <xf numFmtId="0" fontId="28" fillId="0" borderId="0" xfId="3" applyFont="1" applyBorder="1" applyAlignment="1">
      <alignment horizontal="left" wrapText="1"/>
    </xf>
    <xf numFmtId="165" fontId="28" fillId="0" borderId="0" xfId="3" applyNumberFormat="1" applyFont="1" applyBorder="1" applyAlignment="1">
      <alignment horizontal="left" wrapText="1"/>
    </xf>
    <xf numFmtId="2" fontId="25" fillId="0" borderId="0" xfId="0" applyNumberFormat="1" applyFont="1" applyFill="1" applyBorder="1" applyAlignment="1">
      <alignment horizontal="center"/>
    </xf>
    <xf numFmtId="0" fontId="26" fillId="0" borderId="0" xfId="0" applyFont="1"/>
    <xf numFmtId="4" fontId="18" fillId="4" borderId="0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26" fillId="4" borderId="0" xfId="0" applyFont="1" applyFill="1"/>
    <xf numFmtId="4" fontId="22" fillId="4" borderId="0" xfId="0" applyNumberFormat="1" applyFont="1" applyFill="1" applyBorder="1" applyAlignment="1">
      <alignment horizontal="center" vertical="center" wrapText="1"/>
    </xf>
    <xf numFmtId="0" fontId="27" fillId="4" borderId="0" xfId="0" applyFont="1" applyFill="1" applyAlignment="1">
      <alignment vertical="center"/>
    </xf>
    <xf numFmtId="164" fontId="21" fillId="0" borderId="0" xfId="0" applyNumberFormat="1" applyFont="1" applyAlignment="1"/>
    <xf numFmtId="0" fontId="19" fillId="0" borderId="0" xfId="3" applyFont="1" applyBorder="1" applyAlignment="1">
      <alignment horizontal="left" wrapText="1"/>
    </xf>
    <xf numFmtId="0" fontId="24" fillId="0" borderId="0" xfId="0" applyFont="1" applyAlignment="1"/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30" fillId="0" borderId="0" xfId="2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0" xfId="2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2" applyFont="1" applyAlignment="1">
      <alignment horizontal="left" vertical="top"/>
    </xf>
    <xf numFmtId="0" fontId="30" fillId="3" borderId="2" xfId="2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center" vertical="center" wrapText="1"/>
    </xf>
    <xf numFmtId="0" fontId="17" fillId="0" borderId="0" xfId="3" applyFont="1" applyBorder="1" applyAlignment="1"/>
    <xf numFmtId="0" fontId="12" fillId="0" borderId="0" xfId="3" applyFont="1" applyBorder="1" applyAlignment="1">
      <alignment horizontal="left" vertical="center" wrapText="1"/>
    </xf>
    <xf numFmtId="4" fontId="0" fillId="0" borderId="0" xfId="0" applyNumberFormat="1"/>
    <xf numFmtId="0" fontId="31" fillId="0" borderId="0" xfId="0" applyFont="1"/>
    <xf numFmtId="0" fontId="32" fillId="0" borderId="0" xfId="3" applyFont="1" applyAlignment="1">
      <alignment horizontal="left" vertical="center"/>
    </xf>
    <xf numFmtId="0" fontId="18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left" vertical="top"/>
    </xf>
    <xf numFmtId="0" fontId="33" fillId="0" borderId="0" xfId="0" applyFont="1"/>
    <xf numFmtId="0" fontId="18" fillId="0" borderId="0" xfId="3" applyFont="1" applyAlignment="1">
      <alignment horizontal="left" vertical="center"/>
    </xf>
    <xf numFmtId="164" fontId="23" fillId="0" borderId="0" xfId="0" applyNumberFormat="1" applyFont="1"/>
    <xf numFmtId="0" fontId="17" fillId="0" borderId="0" xfId="3" applyFont="1" applyBorder="1" applyAlignment="1">
      <alignment horizontal="left" wrapText="1"/>
    </xf>
    <xf numFmtId="165" fontId="17" fillId="0" borderId="0" xfId="3" applyNumberFormat="1" applyFont="1" applyBorder="1" applyAlignment="1">
      <alignment horizontal="left" wrapText="1"/>
    </xf>
    <xf numFmtId="2" fontId="23" fillId="0" borderId="0" xfId="0" applyNumberFormat="1" applyFont="1" applyFill="1" applyBorder="1" applyAlignment="1">
      <alignment horizontal="center"/>
    </xf>
    <xf numFmtId="0" fontId="18" fillId="0" borderId="0" xfId="3" applyFont="1" applyBorder="1" applyAlignment="1">
      <alignment horizontal="left" vertical="center"/>
    </xf>
    <xf numFmtId="0" fontId="18" fillId="0" borderId="0" xfId="3" applyFont="1" applyFill="1" applyBorder="1" applyAlignment="1">
      <alignment horizontal="left" vertical="center"/>
    </xf>
    <xf numFmtId="164" fontId="23" fillId="0" borderId="0" xfId="0" applyNumberFormat="1" applyFont="1" applyAlignment="1"/>
    <xf numFmtId="0" fontId="24" fillId="4" borderId="0" xfId="0" applyFont="1" applyFill="1"/>
    <xf numFmtId="0" fontId="18" fillId="0" borderId="0" xfId="0" applyFont="1" applyAlignment="1">
      <alignment horizontal="left"/>
    </xf>
    <xf numFmtId="0" fontId="30" fillId="3" borderId="1" xfId="0" applyFont="1" applyFill="1" applyBorder="1" applyAlignment="1">
      <alignment horizontal="center" vertical="center"/>
    </xf>
    <xf numFmtId="3" fontId="30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8" fillId="0" borderId="0" xfId="4" applyFont="1" applyAlignment="1">
      <alignment horizontal="center" vertical="top"/>
    </xf>
    <xf numFmtId="0" fontId="30" fillId="3" borderId="3" xfId="0" applyNumberFormat="1" applyFont="1" applyFill="1" applyBorder="1" applyAlignment="1">
      <alignment horizontal="center" vertical="center" wrapText="1"/>
    </xf>
    <xf numFmtId="0" fontId="30" fillId="3" borderId="5" xfId="0" applyNumberFormat="1" applyFont="1" applyFill="1" applyBorder="1" applyAlignment="1">
      <alignment horizontal="center" vertical="center" wrapText="1"/>
    </xf>
    <xf numFmtId="0" fontId="30" fillId="3" borderId="3" xfId="2" applyFont="1" applyFill="1" applyBorder="1" applyAlignment="1">
      <alignment horizontal="center" vertical="center" wrapText="1"/>
    </xf>
    <xf numFmtId="0" fontId="30" fillId="3" borderId="4" xfId="2" applyFont="1" applyFill="1" applyBorder="1" applyAlignment="1">
      <alignment horizontal="center" vertical="center" wrapText="1"/>
    </xf>
    <xf numFmtId="0" fontId="30" fillId="3" borderId="5" xfId="2" applyFont="1" applyFill="1" applyBorder="1" applyAlignment="1">
      <alignment horizontal="center" vertical="center" wrapText="1"/>
    </xf>
    <xf numFmtId="3" fontId="30" fillId="4" borderId="3" xfId="0" applyNumberFormat="1" applyFont="1" applyFill="1" applyBorder="1" applyAlignment="1">
      <alignment horizontal="center" vertical="center" wrapText="1"/>
    </xf>
    <xf numFmtId="3" fontId="30" fillId="4" borderId="5" xfId="0" applyNumberFormat="1" applyFont="1" applyFill="1" applyBorder="1" applyAlignment="1">
      <alignment horizontal="center" vertical="center" wrapText="1"/>
    </xf>
    <xf numFmtId="165" fontId="30" fillId="3" borderId="3" xfId="0" applyNumberFormat="1" applyFont="1" applyFill="1" applyBorder="1" applyAlignment="1">
      <alignment horizontal="center" vertical="center" wrapText="1"/>
    </xf>
    <xf numFmtId="165" fontId="30" fillId="3" borderId="5" xfId="0" applyNumberFormat="1" applyFont="1" applyFill="1" applyBorder="1" applyAlignment="1">
      <alignment horizontal="center" vertical="center" wrapText="1"/>
    </xf>
    <xf numFmtId="0" fontId="18" fillId="0" borderId="0" xfId="3" applyFont="1" applyFill="1" applyBorder="1" applyAlignment="1">
      <alignment horizontal="left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  <xf numFmtId="3" fontId="30" fillId="3" borderId="3" xfId="0" applyNumberFormat="1" applyFont="1" applyFill="1" applyBorder="1" applyAlignment="1">
      <alignment horizontal="center" vertical="center" wrapText="1"/>
    </xf>
    <xf numFmtId="3" fontId="30" fillId="3" borderId="5" xfId="0" applyNumberFormat="1" applyFont="1" applyFill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3" fontId="29" fillId="4" borderId="3" xfId="0" applyNumberFormat="1" applyFont="1" applyFill="1" applyBorder="1" applyAlignment="1">
      <alignment horizontal="center" vertical="center" wrapText="1"/>
    </xf>
    <xf numFmtId="3" fontId="29" fillId="4" borderId="5" xfId="0" applyNumberFormat="1" applyFont="1" applyFill="1" applyBorder="1" applyAlignment="1">
      <alignment horizontal="center" vertical="center" wrapText="1"/>
    </xf>
    <xf numFmtId="3" fontId="29" fillId="3" borderId="3" xfId="1" applyNumberFormat="1" applyFont="1" applyFill="1" applyBorder="1" applyAlignment="1">
      <alignment horizontal="center" vertical="center"/>
    </xf>
    <xf numFmtId="3" fontId="29" fillId="3" borderId="5" xfId="1" applyNumberFormat="1" applyFont="1" applyFill="1" applyBorder="1" applyAlignment="1">
      <alignment horizontal="center" vertical="center"/>
    </xf>
    <xf numFmtId="165" fontId="29" fillId="3" borderId="3" xfId="0" applyNumberFormat="1" applyFont="1" applyFill="1" applyBorder="1" applyAlignment="1">
      <alignment horizontal="center" vertical="center" wrapText="1"/>
    </xf>
    <xf numFmtId="165" fontId="29" fillId="3" borderId="5" xfId="0" applyNumberFormat="1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3" fontId="29" fillId="3" borderId="5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_0804400000" xfId="3"/>
    <cellStyle name="Normal_2008192110" xfId="1"/>
    <cellStyle name="Normal_2309100000 2" xfId="4"/>
    <cellStyle name="Normal_TAB  REP   CONT 2006 calcul MC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390772</xdr:colOff>
      <xdr:row>0</xdr:row>
      <xdr:rowOff>617558</xdr:rowOff>
    </xdr:from>
    <xdr:to>
      <xdr:col>1</xdr:col>
      <xdr:colOff>1856155</xdr:colOff>
      <xdr:row>1</xdr:row>
      <xdr:rowOff>1147885</xdr:rowOff>
    </xdr:to>
    <xdr:pic>
      <xdr:nvPicPr>
        <xdr:cNvPr id="2" name="Image 1" descr="armoiries du Maroc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49" y="617558"/>
          <a:ext cx="1465383" cy="1311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488463</xdr:colOff>
      <xdr:row>0</xdr:row>
      <xdr:rowOff>671636</xdr:rowOff>
    </xdr:from>
    <xdr:to>
      <xdr:col>1</xdr:col>
      <xdr:colOff>1880577</xdr:colOff>
      <xdr:row>3</xdr:row>
      <xdr:rowOff>146538</xdr:rowOff>
    </xdr:to>
    <xdr:pic>
      <xdr:nvPicPr>
        <xdr:cNvPr id="2" name="Image 1" descr="armoiries du Maroc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2021" y="671636"/>
          <a:ext cx="1392114" cy="1257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3"/>
  <sheetViews>
    <sheetView zoomScale="78" zoomScaleNormal="78" zoomScaleSheetLayoutView="77" workbookViewId="0">
      <selection activeCell="C7" sqref="C7"/>
    </sheetView>
  </sheetViews>
  <sheetFormatPr baseColWidth="10" defaultRowHeight="15" x14ac:dyDescent="0.25"/>
  <cols>
    <col min="1" max="1" width="71" customWidth="1"/>
    <col min="2" max="2" width="46.85546875" customWidth="1"/>
    <col min="3" max="3" width="52.28515625" customWidth="1"/>
    <col min="4" max="12" width="45.85546875" customWidth="1"/>
    <col min="13" max="13" width="14.140625" customWidth="1"/>
    <col min="14" max="15" width="13" customWidth="1"/>
  </cols>
  <sheetData>
    <row r="1" spans="1:20" ht="61.5" customHeight="1" x14ac:dyDescent="0.25">
      <c r="A1" s="50" t="s">
        <v>0</v>
      </c>
      <c r="B1" s="54"/>
      <c r="C1" s="53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90.75" customHeight="1" x14ac:dyDescent="0.25">
      <c r="A2" s="51" t="s">
        <v>29</v>
      </c>
      <c r="B2" s="55"/>
      <c r="C2" s="87" t="s">
        <v>30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0" ht="18.75" customHeight="1" x14ac:dyDescent="0.25">
      <c r="A3" s="52" t="s">
        <v>41</v>
      </c>
      <c r="B3" s="56"/>
      <c r="C3" s="87"/>
    </row>
    <row r="4" spans="1:20" ht="33" customHeight="1" x14ac:dyDescent="0.25">
      <c r="A4" s="49" t="s">
        <v>2</v>
      </c>
      <c r="B4" s="57"/>
    </row>
    <row r="5" spans="1:20" s="3" customFormat="1" ht="45.75" customHeight="1" x14ac:dyDescent="0.3">
      <c r="A5" s="88" t="s">
        <v>42</v>
      </c>
      <c r="B5" s="88"/>
      <c r="C5" s="88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20" ht="18.75" x14ac:dyDescent="0.25">
      <c r="A6" s="89" t="s">
        <v>47</v>
      </c>
      <c r="B6" s="89"/>
      <c r="C6" s="8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20" ht="59.25" customHeight="1" x14ac:dyDescent="0.35">
      <c r="A7" s="58" t="s">
        <v>3</v>
      </c>
      <c r="B7" s="59" t="s">
        <v>16</v>
      </c>
      <c r="C7" s="24"/>
    </row>
    <row r="8" spans="1:20" s="3" customFormat="1" ht="21" x14ac:dyDescent="0.25">
      <c r="A8" s="60" t="s">
        <v>4</v>
      </c>
      <c r="B8" s="61" t="s">
        <v>17</v>
      </c>
      <c r="C8" s="25"/>
    </row>
    <row r="9" spans="1:20" s="4" customFormat="1" ht="60" customHeight="1" x14ac:dyDescent="0.25">
      <c r="A9" s="62" t="s">
        <v>6</v>
      </c>
      <c r="B9" s="86" t="s">
        <v>61</v>
      </c>
      <c r="C9" s="27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52.5" customHeight="1" x14ac:dyDescent="0.25">
      <c r="A10" s="63" t="s">
        <v>7</v>
      </c>
      <c r="B10" s="90" t="s">
        <v>43</v>
      </c>
      <c r="C10" s="91"/>
    </row>
    <row r="11" spans="1:20" ht="27.75" customHeight="1" x14ac:dyDescent="0.25">
      <c r="A11" s="92" t="s">
        <v>55</v>
      </c>
      <c r="B11" s="93"/>
      <c r="C11" s="94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7"/>
      <c r="Q11" s="7"/>
      <c r="R11" s="7"/>
      <c r="S11" s="7"/>
      <c r="T11" s="7"/>
    </row>
    <row r="12" spans="1:20" s="7" customFormat="1" ht="29.25" customHeight="1" x14ac:dyDescent="0.25">
      <c r="A12" s="64" t="s">
        <v>10</v>
      </c>
      <c r="B12" s="95">
        <v>35163</v>
      </c>
      <c r="C12" s="96"/>
      <c r="D12" s="8"/>
      <c r="E12" s="17"/>
      <c r="F12" s="8"/>
      <c r="G12" s="8"/>
      <c r="H12" s="8"/>
      <c r="I12" s="8"/>
      <c r="J12" s="8"/>
      <c r="K12" s="8"/>
      <c r="L12" s="8"/>
      <c r="M12" s="8"/>
      <c r="N12" s="8"/>
      <c r="O12" s="9"/>
      <c r="P12" s="5"/>
      <c r="Q12" s="5"/>
      <c r="R12" s="6"/>
      <c r="S12" s="5"/>
      <c r="T12" s="5"/>
    </row>
    <row r="13" spans="1:20" s="7" customFormat="1" ht="29.25" customHeight="1" x14ac:dyDescent="0.25">
      <c r="A13" s="64" t="s">
        <v>9</v>
      </c>
      <c r="B13" s="95">
        <v>11939</v>
      </c>
      <c r="C13" s="96"/>
      <c r="D13" s="8"/>
      <c r="E13" s="17"/>
      <c r="F13" s="8"/>
      <c r="G13" s="8"/>
      <c r="H13" s="8"/>
      <c r="I13" s="8"/>
      <c r="J13" s="8"/>
      <c r="K13" s="8"/>
      <c r="L13" s="8"/>
      <c r="M13" s="8"/>
      <c r="N13" s="8"/>
      <c r="O13" s="9"/>
      <c r="P13" s="5"/>
      <c r="Q13" s="5"/>
      <c r="R13" s="6"/>
      <c r="S13" s="5"/>
      <c r="T13" s="5"/>
    </row>
    <row r="14" spans="1:20" s="7" customFormat="1" ht="29.25" customHeight="1" x14ac:dyDescent="0.25">
      <c r="A14" s="64" t="s">
        <v>21</v>
      </c>
      <c r="B14" s="95">
        <v>10506</v>
      </c>
      <c r="C14" s="96"/>
      <c r="D14" s="8"/>
      <c r="E14" s="17"/>
      <c r="F14" s="8"/>
      <c r="G14" s="8"/>
      <c r="H14" s="8"/>
      <c r="I14" s="8"/>
      <c r="J14" s="8"/>
      <c r="K14" s="8"/>
      <c r="L14" s="8"/>
      <c r="M14" s="8"/>
      <c r="N14" s="8"/>
      <c r="O14" s="9"/>
      <c r="P14" s="5"/>
      <c r="Q14" s="5"/>
      <c r="R14" s="6"/>
      <c r="S14" s="5"/>
      <c r="T14" s="5"/>
    </row>
    <row r="15" spans="1:20" s="7" customFormat="1" ht="29.25" customHeight="1" x14ac:dyDescent="0.25">
      <c r="A15" s="64" t="s">
        <v>20</v>
      </c>
      <c r="B15" s="95">
        <v>10440</v>
      </c>
      <c r="C15" s="96"/>
      <c r="D15" s="8"/>
      <c r="E15" s="17"/>
      <c r="F15" s="8"/>
      <c r="G15" s="8"/>
      <c r="H15" s="8"/>
      <c r="I15" s="8"/>
      <c r="J15" s="8"/>
      <c r="K15" s="8"/>
      <c r="L15" s="8"/>
      <c r="M15" s="8"/>
      <c r="N15" s="8"/>
      <c r="O15" s="9"/>
      <c r="P15" s="5"/>
      <c r="Q15" s="5"/>
      <c r="R15" s="6"/>
      <c r="S15" s="5"/>
      <c r="T15" s="5"/>
    </row>
    <row r="16" spans="1:20" s="7" customFormat="1" ht="29.25" customHeight="1" x14ac:dyDescent="0.25">
      <c r="A16" s="64" t="s">
        <v>24</v>
      </c>
      <c r="B16" s="95">
        <v>3253</v>
      </c>
      <c r="C16" s="96"/>
      <c r="D16" s="8"/>
      <c r="E16" s="17"/>
      <c r="F16" s="8"/>
      <c r="G16" s="8"/>
      <c r="H16" s="8"/>
      <c r="I16" s="8"/>
      <c r="J16" s="8"/>
      <c r="K16" s="8"/>
      <c r="L16" s="8"/>
      <c r="M16" s="8"/>
      <c r="N16" s="8"/>
      <c r="O16" s="9"/>
      <c r="P16" s="5"/>
      <c r="Q16" s="5"/>
      <c r="R16" s="6"/>
      <c r="S16" s="5"/>
      <c r="T16" s="5"/>
    </row>
    <row r="17" spans="1:20" s="7" customFormat="1" ht="29.25" customHeight="1" x14ac:dyDescent="0.25">
      <c r="A17" s="64" t="s">
        <v>37</v>
      </c>
      <c r="B17" s="95">
        <v>0</v>
      </c>
      <c r="C17" s="96"/>
      <c r="D17" s="8"/>
      <c r="E17" s="17"/>
      <c r="F17" s="8"/>
      <c r="G17" s="8"/>
      <c r="H17" s="8"/>
      <c r="I17" s="8"/>
      <c r="J17" s="8"/>
      <c r="K17" s="8"/>
      <c r="L17" s="8"/>
      <c r="M17" s="8"/>
      <c r="N17" s="8"/>
      <c r="O17" s="9"/>
      <c r="P17" s="5"/>
      <c r="Q17" s="5"/>
      <c r="R17" s="6"/>
      <c r="S17" s="5"/>
      <c r="T17" s="5"/>
    </row>
    <row r="18" spans="1:20" s="7" customFormat="1" ht="43.5" customHeight="1" x14ac:dyDescent="0.25">
      <c r="A18" s="28" t="s">
        <v>53</v>
      </c>
      <c r="B18" s="97">
        <v>71299.999999999985</v>
      </c>
      <c r="C18" s="98"/>
      <c r="D18" s="8"/>
      <c r="E18" s="17"/>
      <c r="F18" s="8"/>
      <c r="G18" s="8"/>
      <c r="H18" s="8"/>
      <c r="I18" s="8"/>
      <c r="J18" s="8"/>
      <c r="K18" s="8"/>
      <c r="L18" s="8"/>
      <c r="M18" s="8"/>
      <c r="N18" s="8"/>
      <c r="O18" s="9"/>
      <c r="P18" s="5"/>
      <c r="Q18" s="5"/>
      <c r="R18" s="6"/>
      <c r="S18" s="5"/>
      <c r="T18" s="5"/>
    </row>
    <row r="19" spans="1:20" s="7" customFormat="1" ht="29.25" customHeight="1" x14ac:dyDescent="0.25">
      <c r="A19" s="92" t="s">
        <v>44</v>
      </c>
      <c r="B19" s="93"/>
      <c r="C19" s="94"/>
      <c r="D19" s="8"/>
      <c r="E19" s="17"/>
      <c r="F19" s="8"/>
      <c r="G19" s="8"/>
      <c r="H19" s="8"/>
      <c r="I19" s="8"/>
      <c r="J19" s="8"/>
      <c r="K19" s="8"/>
      <c r="L19" s="8"/>
      <c r="M19" s="8"/>
      <c r="N19" s="8"/>
      <c r="O19" s="9"/>
      <c r="P19" s="5"/>
      <c r="Q19" s="5"/>
      <c r="R19" s="6"/>
      <c r="S19" s="5"/>
      <c r="T19" s="5"/>
    </row>
    <row r="20" spans="1:20" s="7" customFormat="1" ht="29.25" customHeight="1" x14ac:dyDescent="0.25">
      <c r="A20" s="64" t="s">
        <v>18</v>
      </c>
      <c r="B20" s="95">
        <v>17088</v>
      </c>
      <c r="C20" s="96">
        <v>18314.754312803125</v>
      </c>
      <c r="D20" s="8"/>
      <c r="E20" s="17"/>
      <c r="F20" s="8"/>
      <c r="G20" s="8"/>
      <c r="H20" s="8"/>
      <c r="I20" s="8"/>
      <c r="J20" s="8"/>
      <c r="K20" s="8"/>
      <c r="L20" s="8"/>
      <c r="M20" s="8"/>
      <c r="N20" s="8"/>
      <c r="O20" s="9"/>
      <c r="P20" s="5"/>
      <c r="Q20" s="5"/>
      <c r="R20" s="6"/>
      <c r="S20" s="5"/>
      <c r="T20" s="5"/>
    </row>
    <row r="21" spans="1:20" s="7" customFormat="1" ht="29.25" customHeight="1" x14ac:dyDescent="0.25">
      <c r="A21" s="64" t="s">
        <v>19</v>
      </c>
      <c r="B21" s="95">
        <v>9520</v>
      </c>
      <c r="C21" s="96">
        <v>10371.113101571071</v>
      </c>
      <c r="D21" s="8"/>
      <c r="E21" s="17"/>
      <c r="F21" s="8"/>
      <c r="G21" s="8"/>
      <c r="H21" s="8"/>
      <c r="I21" s="8"/>
      <c r="J21" s="8"/>
      <c r="K21" s="8"/>
      <c r="L21" s="8"/>
      <c r="M21" s="8"/>
      <c r="N21" s="8"/>
      <c r="O21" s="9"/>
      <c r="P21" s="5"/>
      <c r="Q21" s="5"/>
      <c r="R21" s="6"/>
      <c r="S21" s="5"/>
      <c r="T21" s="5"/>
    </row>
    <row r="22" spans="1:20" s="18" customFormat="1" ht="29.25" customHeight="1" x14ac:dyDescent="0.25">
      <c r="A22" s="64" t="s">
        <v>23</v>
      </c>
      <c r="B22" s="95">
        <v>3093</v>
      </c>
      <c r="C22" s="96">
        <v>3738.0063942354564</v>
      </c>
      <c r="D22" s="8"/>
      <c r="E22" s="17"/>
      <c r="F22" s="8"/>
      <c r="G22" s="8"/>
      <c r="H22" s="8"/>
      <c r="I22" s="8"/>
      <c r="J22" s="8"/>
      <c r="K22" s="8"/>
      <c r="L22" s="8"/>
      <c r="M22" s="8"/>
      <c r="N22" s="8"/>
      <c r="O22" s="9"/>
      <c r="P22" s="5"/>
      <c r="Q22" s="5"/>
      <c r="R22" s="6"/>
      <c r="S22" s="5"/>
      <c r="T22" s="5"/>
    </row>
    <row r="23" spans="1:20" s="7" customFormat="1" ht="29.25" customHeight="1" x14ac:dyDescent="0.25">
      <c r="A23" s="64" t="s">
        <v>22</v>
      </c>
      <c r="B23" s="95">
        <v>2354</v>
      </c>
      <c r="C23" s="96">
        <v>2652.5468154286436</v>
      </c>
      <c r="D23" s="8"/>
      <c r="E23" s="17"/>
      <c r="F23" s="8"/>
      <c r="G23" s="8"/>
      <c r="H23" s="8"/>
      <c r="I23" s="8"/>
      <c r="J23" s="8"/>
      <c r="K23" s="8"/>
      <c r="L23" s="8"/>
      <c r="M23" s="8"/>
      <c r="N23" s="8"/>
      <c r="O23" s="9"/>
      <c r="P23" s="5"/>
      <c r="Q23" s="5"/>
      <c r="R23" s="6"/>
      <c r="S23" s="5"/>
      <c r="T23" s="5"/>
    </row>
    <row r="24" spans="1:20" s="7" customFormat="1" ht="29.25" customHeight="1" x14ac:dyDescent="0.25">
      <c r="A24" s="64" t="s">
        <v>25</v>
      </c>
      <c r="B24" s="95">
        <v>921</v>
      </c>
      <c r="C24" s="96">
        <v>934.30177870083139</v>
      </c>
      <c r="D24" s="8"/>
      <c r="E24" s="17"/>
      <c r="F24" s="8"/>
      <c r="G24" s="8"/>
      <c r="H24" s="8"/>
      <c r="I24" s="8"/>
      <c r="J24" s="8"/>
      <c r="K24" s="8"/>
      <c r="L24" s="8"/>
      <c r="M24" s="8"/>
      <c r="N24" s="8"/>
      <c r="O24" s="9"/>
      <c r="P24" s="5"/>
      <c r="Q24" s="5"/>
      <c r="R24" s="6"/>
      <c r="S24" s="5"/>
      <c r="T24" s="5"/>
    </row>
    <row r="25" spans="1:20" s="7" customFormat="1" ht="29.25" customHeight="1" x14ac:dyDescent="0.25">
      <c r="A25" s="64" t="s">
        <v>26</v>
      </c>
      <c r="B25" s="95">
        <v>619</v>
      </c>
      <c r="C25" s="96">
        <v>739.2775972608689</v>
      </c>
      <c r="D25" s="8"/>
      <c r="E25" s="17"/>
      <c r="F25" s="8"/>
      <c r="G25" s="8"/>
      <c r="H25" s="8"/>
      <c r="I25" s="8"/>
      <c r="J25" s="8"/>
      <c r="K25" s="8"/>
      <c r="L25" s="8"/>
      <c r="M25" s="8"/>
      <c r="N25" s="8"/>
      <c r="O25" s="9"/>
      <c r="P25" s="5"/>
      <c r="Q25" s="5"/>
      <c r="R25" s="6"/>
      <c r="S25" s="5"/>
      <c r="T25" s="5"/>
    </row>
    <row r="26" spans="1:20" s="7" customFormat="1" ht="29.25" customHeight="1" x14ac:dyDescent="0.25">
      <c r="A26" s="64" t="s">
        <v>57</v>
      </c>
      <c r="B26" s="95">
        <v>0</v>
      </c>
      <c r="C26" s="96">
        <v>0</v>
      </c>
      <c r="D26" s="8"/>
      <c r="E26" s="17"/>
      <c r="F26" s="8"/>
      <c r="G26" s="8"/>
      <c r="H26" s="8"/>
      <c r="I26" s="8"/>
      <c r="J26" s="8"/>
      <c r="K26" s="8"/>
      <c r="L26" s="8"/>
      <c r="M26" s="8"/>
      <c r="N26" s="8"/>
      <c r="O26" s="9"/>
      <c r="P26" s="19"/>
      <c r="Q26" s="19"/>
      <c r="R26" s="20"/>
      <c r="S26" s="19"/>
      <c r="T26" s="19"/>
    </row>
    <row r="27" spans="1:20" s="7" customFormat="1" ht="29.25" customHeight="1" x14ac:dyDescent="0.25">
      <c r="A27" s="64" t="s">
        <v>56</v>
      </c>
      <c r="B27" s="95">
        <v>105</v>
      </c>
      <c r="C27" s="96"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5"/>
      <c r="Q27" s="5"/>
      <c r="R27" s="6"/>
      <c r="S27" s="5"/>
      <c r="T27" s="5"/>
    </row>
    <row r="28" spans="1:20" s="7" customFormat="1" ht="29.25" customHeight="1" x14ac:dyDescent="0.25">
      <c r="A28" s="42" t="s">
        <v>31</v>
      </c>
      <c r="B28" s="103">
        <v>33700</v>
      </c>
      <c r="C28" s="104">
        <v>36750</v>
      </c>
      <c r="D28" s="8"/>
      <c r="E28" s="17"/>
      <c r="F28" s="8"/>
      <c r="G28" s="8"/>
      <c r="H28" s="8"/>
      <c r="I28" s="8"/>
      <c r="J28" s="8"/>
      <c r="K28" s="8"/>
      <c r="L28" s="8"/>
      <c r="M28" s="8"/>
      <c r="N28" s="8"/>
      <c r="O28" s="9"/>
      <c r="P28" s="5"/>
      <c r="Q28" s="5"/>
      <c r="R28" s="6"/>
      <c r="S28" s="5"/>
      <c r="T28" s="5"/>
    </row>
    <row r="29" spans="1:20" s="10" customFormat="1" ht="27.75" customHeight="1" x14ac:dyDescent="0.3">
      <c r="A29" s="100" t="s">
        <v>52</v>
      </c>
      <c r="B29" s="101"/>
      <c r="C29" s="102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2"/>
      <c r="Q29" s="22"/>
      <c r="R29" s="22"/>
      <c r="S29" s="22"/>
      <c r="T29" s="22"/>
    </row>
    <row r="30" spans="1:20" s="7" customFormat="1" ht="29.25" customHeight="1" x14ac:dyDescent="0.25">
      <c r="A30" s="64" t="s">
        <v>27</v>
      </c>
      <c r="B30" s="95">
        <v>4000</v>
      </c>
      <c r="C30" s="96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5"/>
      <c r="Q30" s="5"/>
      <c r="R30" s="6"/>
      <c r="S30" s="5"/>
      <c r="T30" s="5"/>
    </row>
    <row r="31" spans="1:20" s="7" customFormat="1" ht="29.25" customHeight="1" x14ac:dyDescent="0.25">
      <c r="A31" s="64" t="s">
        <v>28</v>
      </c>
      <c r="B31" s="95">
        <v>1000</v>
      </c>
      <c r="C31" s="96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5"/>
      <c r="Q31" s="5"/>
      <c r="R31" s="6"/>
      <c r="S31" s="5"/>
      <c r="T31" s="5"/>
    </row>
    <row r="32" spans="1:20" s="7" customFormat="1" ht="43.5" customHeight="1" x14ac:dyDescent="0.25">
      <c r="A32" s="28" t="s">
        <v>54</v>
      </c>
      <c r="B32" s="103">
        <v>5000</v>
      </c>
      <c r="C32" s="104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5"/>
      <c r="Q32" s="5"/>
      <c r="R32" s="6"/>
      <c r="S32" s="5"/>
      <c r="T32" s="5"/>
    </row>
    <row r="33" spans="1:246" s="10" customFormat="1" ht="27.75" customHeight="1" x14ac:dyDescent="0.3">
      <c r="A33" s="65" t="s">
        <v>14</v>
      </c>
      <c r="B33" s="103">
        <f>SUM(B32,B28,B18)</f>
        <v>109999.99999999999</v>
      </c>
      <c r="C33" s="10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/>
      <c r="Q33" s="22"/>
      <c r="R33" s="22"/>
      <c r="S33" s="22"/>
      <c r="T33" s="22"/>
    </row>
    <row r="34" spans="1:246" s="10" customFormat="1" ht="26.25" customHeight="1" x14ac:dyDescent="0.3">
      <c r="A34" s="26" t="s">
        <v>15</v>
      </c>
      <c r="B34" s="66"/>
      <c r="C34" s="76"/>
      <c r="D34" s="78"/>
      <c r="E34" s="77"/>
      <c r="F34" s="76"/>
      <c r="G34" s="76"/>
      <c r="H34" s="76"/>
      <c r="I34" s="79"/>
      <c r="J34" s="79"/>
      <c r="K34" s="79"/>
      <c r="L34" s="79"/>
      <c r="M34" s="29"/>
      <c r="N34" s="22"/>
      <c r="O34" s="22"/>
      <c r="S34" s="8"/>
    </row>
    <row r="35" spans="1:246" s="34" customFormat="1" ht="18" customHeight="1" x14ac:dyDescent="0.25">
      <c r="A35" s="80" t="s">
        <v>58</v>
      </c>
      <c r="B35" s="30"/>
      <c r="C35" s="31"/>
      <c r="D35" s="32"/>
      <c r="E35" s="23"/>
      <c r="F35" s="31"/>
      <c r="G35" s="31"/>
      <c r="H35" s="31"/>
      <c r="I35" s="33"/>
      <c r="J35" s="33"/>
      <c r="K35" s="33"/>
      <c r="L35" s="33"/>
      <c r="N35" s="45"/>
      <c r="O35" s="45"/>
      <c r="S35" s="41"/>
    </row>
    <row r="36" spans="1:246" s="29" customFormat="1" ht="36.75" customHeight="1" x14ac:dyDescent="0.3">
      <c r="A36" s="26" t="s">
        <v>34</v>
      </c>
      <c r="B36" s="26"/>
      <c r="C36" s="26"/>
      <c r="D36" s="26"/>
      <c r="E36" s="26"/>
      <c r="F36" s="26"/>
      <c r="G36" s="26"/>
    </row>
    <row r="37" spans="1:246" s="48" customFormat="1" ht="57" customHeight="1" x14ac:dyDescent="0.3">
      <c r="A37" s="99" t="s">
        <v>45</v>
      </c>
      <c r="B37" s="99"/>
      <c r="C37" s="99"/>
      <c r="D37" s="77"/>
      <c r="E37" s="77"/>
      <c r="F37" s="82"/>
      <c r="G37" s="82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</row>
    <row r="38" spans="1:246" s="48" customFormat="1" ht="46.5" customHeight="1" x14ac:dyDescent="0.3">
      <c r="A38" s="99" t="s">
        <v>38</v>
      </c>
      <c r="B38" s="99"/>
      <c r="C38" s="99"/>
      <c r="D38" s="77"/>
      <c r="E38" s="77"/>
      <c r="F38" s="82"/>
      <c r="G38" s="82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</row>
    <row r="39" spans="1:246" s="48" customFormat="1" ht="19.5" customHeight="1" x14ac:dyDescent="0.3">
      <c r="A39" s="81" t="s">
        <v>50</v>
      </c>
      <c r="B39" s="66"/>
      <c r="C39" s="82"/>
      <c r="D39" s="77"/>
      <c r="E39" s="77"/>
      <c r="F39" s="82"/>
      <c r="G39" s="82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</row>
    <row r="40" spans="1:246" s="48" customFormat="1" ht="19.5" customHeight="1" x14ac:dyDescent="0.3">
      <c r="A40" s="81" t="s">
        <v>51</v>
      </c>
      <c r="B40" s="66"/>
      <c r="C40" s="82"/>
      <c r="D40" s="77"/>
      <c r="E40" s="77"/>
      <c r="F40" s="82"/>
      <c r="G40" s="82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</row>
    <row r="41" spans="1:246" ht="41.25" customHeight="1" x14ac:dyDescent="0.25">
      <c r="A41" s="67"/>
      <c r="B41" s="67"/>
      <c r="E41" s="68"/>
    </row>
    <row r="42" spans="1:246" s="3" customFormat="1" ht="20.25" customHeight="1" x14ac:dyDescent="0.25">
      <c r="A42" s="69"/>
      <c r="B42" s="69"/>
    </row>
    <row r="43" spans="1:246" ht="20.25" customHeight="1" x14ac:dyDescent="0.25">
      <c r="A43" s="11"/>
      <c r="B43" s="11"/>
    </row>
    <row r="44" spans="1:246" ht="20.25" customHeight="1" x14ac:dyDescent="0.25">
      <c r="A44" s="70"/>
      <c r="B44" s="70"/>
    </row>
    <row r="45" spans="1:246" ht="30" customHeight="1" x14ac:dyDescent="0.25"/>
    <row r="46" spans="1:246" ht="30" customHeight="1" x14ac:dyDescent="0.25"/>
    <row r="47" spans="1:246" ht="30" customHeight="1" x14ac:dyDescent="0.25"/>
    <row r="48" spans="1:246" ht="30" customHeight="1" x14ac:dyDescent="0.25"/>
    <row r="53" spans="1:2" x14ac:dyDescent="0.25">
      <c r="A53" s="12"/>
      <c r="B53" s="12"/>
    </row>
  </sheetData>
  <mergeCells count="29">
    <mergeCell ref="B27:C27"/>
    <mergeCell ref="B30:C30"/>
    <mergeCell ref="B31:C31"/>
    <mergeCell ref="A37:C37"/>
    <mergeCell ref="A38:C38"/>
    <mergeCell ref="A29:C29"/>
    <mergeCell ref="B32:C32"/>
    <mergeCell ref="B33:C33"/>
    <mergeCell ref="B28:C28"/>
    <mergeCell ref="B26:C26"/>
    <mergeCell ref="B12:C12"/>
    <mergeCell ref="B13:C13"/>
    <mergeCell ref="B14:C14"/>
    <mergeCell ref="B15:C15"/>
    <mergeCell ref="B16:C16"/>
    <mergeCell ref="B17:C17"/>
    <mergeCell ref="B20:C20"/>
    <mergeCell ref="A19:C19"/>
    <mergeCell ref="B18:C18"/>
    <mergeCell ref="B21:C21"/>
    <mergeCell ref="B22:C22"/>
    <mergeCell ref="B23:C23"/>
    <mergeCell ref="B24:C24"/>
    <mergeCell ref="B25:C25"/>
    <mergeCell ref="C2:C3"/>
    <mergeCell ref="A5:C5"/>
    <mergeCell ref="A6:C6"/>
    <mergeCell ref="B10:C10"/>
    <mergeCell ref="A11:C11"/>
  </mergeCells>
  <printOptions horizontalCentered="1"/>
  <pageMargins left="0" right="0" top="0.35433070866141736" bottom="0.74803149606299213" header="0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41"/>
  <sheetViews>
    <sheetView tabSelected="1" zoomScale="78" zoomScaleNormal="78" zoomScaleSheetLayoutView="77" workbookViewId="0">
      <selection activeCell="E7" sqref="E7"/>
    </sheetView>
  </sheetViews>
  <sheetFormatPr baseColWidth="10" defaultRowHeight="15" x14ac:dyDescent="0.25"/>
  <cols>
    <col min="1" max="1" width="72.28515625" customWidth="1"/>
    <col min="2" max="2" width="43" customWidth="1"/>
    <col min="3" max="3" width="62.140625" customWidth="1"/>
    <col min="4" max="13" width="45.85546875" customWidth="1"/>
    <col min="14" max="14" width="14.140625" customWidth="1"/>
    <col min="15" max="16" width="13" customWidth="1"/>
  </cols>
  <sheetData>
    <row r="1" spans="1:21" ht="61.5" customHeight="1" x14ac:dyDescent="0.25">
      <c r="A1" s="54" t="s">
        <v>0</v>
      </c>
      <c r="B1" s="54"/>
      <c r="C1" s="53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1" ht="59.25" customHeight="1" x14ac:dyDescent="0.25">
      <c r="A2" s="51" t="s">
        <v>29</v>
      </c>
      <c r="B2" s="55"/>
      <c r="C2" s="87" t="s">
        <v>30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ht="18.75" customHeight="1" x14ac:dyDescent="0.25">
      <c r="A3" s="52" t="s">
        <v>41</v>
      </c>
      <c r="B3" s="56"/>
      <c r="C3" s="87"/>
    </row>
    <row r="4" spans="1:21" ht="18.75" x14ac:dyDescent="0.25">
      <c r="A4" s="49" t="s">
        <v>2</v>
      </c>
      <c r="B4" s="57"/>
    </row>
    <row r="5" spans="1:21" s="3" customFormat="1" ht="32.25" customHeight="1" x14ac:dyDescent="0.3">
      <c r="A5" s="88" t="s">
        <v>49</v>
      </c>
      <c r="B5" s="88"/>
      <c r="C5" s="88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21" s="3" customFormat="1" ht="22.5" customHeight="1" x14ac:dyDescent="0.25">
      <c r="A6" s="105" t="s">
        <v>47</v>
      </c>
      <c r="B6" s="105"/>
      <c r="C6" s="10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21" ht="48" customHeight="1" x14ac:dyDescent="0.3">
      <c r="A7" s="71" t="s">
        <v>3</v>
      </c>
      <c r="B7" s="84" t="s">
        <v>36</v>
      </c>
    </row>
    <row r="8" spans="1:21" s="3" customFormat="1" ht="21" x14ac:dyDescent="0.25">
      <c r="A8" s="72" t="s">
        <v>4</v>
      </c>
      <c r="B8" s="61" t="s">
        <v>5</v>
      </c>
    </row>
    <row r="9" spans="1:21" s="4" customFormat="1" ht="60" customHeight="1" x14ac:dyDescent="0.25">
      <c r="A9" s="73" t="s">
        <v>6</v>
      </c>
      <c r="B9" s="86" t="s">
        <v>60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50.25" customHeight="1" x14ac:dyDescent="0.25">
      <c r="A10" s="63" t="s">
        <v>7</v>
      </c>
      <c r="B10" s="90" t="s">
        <v>43</v>
      </c>
      <c r="C10" s="91"/>
    </row>
    <row r="11" spans="1:21" ht="27.75" customHeight="1" x14ac:dyDescent="0.25">
      <c r="A11" s="92" t="s">
        <v>8</v>
      </c>
      <c r="B11" s="93"/>
      <c r="C11" s="94"/>
    </row>
    <row r="12" spans="1:21" s="7" customFormat="1" ht="29.25" customHeight="1" x14ac:dyDescent="0.25">
      <c r="A12" s="64" t="s">
        <v>9</v>
      </c>
      <c r="B12" s="106">
        <v>46015</v>
      </c>
      <c r="C12" s="107"/>
    </row>
    <row r="13" spans="1:21" s="7" customFormat="1" ht="29.25" customHeight="1" x14ac:dyDescent="0.25">
      <c r="A13" s="64" t="s">
        <v>10</v>
      </c>
      <c r="B13" s="106">
        <v>16029</v>
      </c>
      <c r="C13" s="107"/>
    </row>
    <row r="14" spans="1:21" s="7" customFormat="1" ht="29.25" customHeight="1" x14ac:dyDescent="0.25">
      <c r="A14" s="64" t="s">
        <v>33</v>
      </c>
      <c r="B14" s="106">
        <v>400</v>
      </c>
      <c r="C14" s="107"/>
    </row>
    <row r="15" spans="1:21" s="7" customFormat="1" ht="29.25" customHeight="1" x14ac:dyDescent="0.25">
      <c r="A15" s="64" t="s">
        <v>11</v>
      </c>
      <c r="B15" s="106">
        <v>1535</v>
      </c>
      <c r="C15" s="107"/>
    </row>
    <row r="16" spans="1:21" s="7" customFormat="1" ht="29.25" customHeight="1" x14ac:dyDescent="0.25">
      <c r="A16" s="64" t="s">
        <v>35</v>
      </c>
      <c r="B16" s="106">
        <v>1468</v>
      </c>
      <c r="C16" s="107"/>
    </row>
    <row r="17" spans="1:247" s="7" customFormat="1" ht="29.25" customHeight="1" x14ac:dyDescent="0.25">
      <c r="A17" s="64" t="s">
        <v>12</v>
      </c>
      <c r="B17" s="106">
        <v>553</v>
      </c>
      <c r="C17" s="107"/>
    </row>
    <row r="18" spans="1:247" s="7" customFormat="1" ht="29.25" customHeight="1" x14ac:dyDescent="0.25">
      <c r="A18" s="64" t="s">
        <v>37</v>
      </c>
      <c r="B18" s="106">
        <v>0</v>
      </c>
      <c r="C18" s="107"/>
    </row>
    <row r="19" spans="1:247" s="7" customFormat="1" ht="29.25" customHeight="1" x14ac:dyDescent="0.25">
      <c r="A19" s="85" t="s">
        <v>13</v>
      </c>
      <c r="B19" s="112">
        <f>SUM(B12:C18)</f>
        <v>66000</v>
      </c>
      <c r="C19" s="113"/>
    </row>
    <row r="20" spans="1:247" s="7" customFormat="1" ht="29.25" customHeight="1" x14ac:dyDescent="0.25">
      <c r="A20" s="92" t="s">
        <v>59</v>
      </c>
      <c r="B20" s="93"/>
      <c r="C20" s="94"/>
    </row>
    <row r="21" spans="1:247" s="7" customFormat="1" ht="29.25" customHeight="1" x14ac:dyDescent="0.25">
      <c r="A21" s="64" t="s">
        <v>32</v>
      </c>
      <c r="B21" s="106">
        <v>0</v>
      </c>
      <c r="C21" s="107"/>
    </row>
    <row r="22" spans="1:247" s="7" customFormat="1" ht="29.25" customHeight="1" x14ac:dyDescent="0.25">
      <c r="A22" s="85" t="s">
        <v>46</v>
      </c>
      <c r="B22" s="110">
        <f>SUM(B21)</f>
        <v>0</v>
      </c>
      <c r="C22" s="111">
        <v>65999.999999999985</v>
      </c>
    </row>
    <row r="23" spans="1:247" s="7" customFormat="1" ht="29.25" customHeight="1" x14ac:dyDescent="0.25">
      <c r="A23" s="65" t="s">
        <v>14</v>
      </c>
      <c r="B23" s="108">
        <f>SUM(B19,B21)</f>
        <v>66000</v>
      </c>
      <c r="C23" s="109"/>
    </row>
    <row r="24" spans="1:247" s="40" customFormat="1" ht="26.25" customHeight="1" x14ac:dyDescent="0.3">
      <c r="A24" s="26" t="s">
        <v>15</v>
      </c>
      <c r="B24" s="35"/>
      <c r="C24" s="36"/>
      <c r="D24" s="37"/>
      <c r="E24" s="38"/>
      <c r="F24" s="37"/>
      <c r="G24" s="36"/>
      <c r="H24" s="36"/>
      <c r="I24" s="36"/>
      <c r="J24" s="39"/>
      <c r="K24" s="39"/>
      <c r="L24" s="39"/>
      <c r="M24" s="39"/>
      <c r="O24" s="43"/>
      <c r="P24" s="43"/>
      <c r="Q24" s="43"/>
      <c r="T24" s="44"/>
    </row>
    <row r="25" spans="1:247" s="29" customFormat="1" ht="20.25" customHeight="1" x14ac:dyDescent="0.3">
      <c r="A25" s="80" t="s">
        <v>48</v>
      </c>
      <c r="B25" s="66"/>
      <c r="C25" s="76"/>
      <c r="D25" s="77"/>
      <c r="E25" s="78"/>
      <c r="F25" s="77"/>
      <c r="G25" s="76"/>
      <c r="H25" s="76"/>
      <c r="I25" s="76"/>
      <c r="J25" s="79"/>
      <c r="K25" s="79"/>
      <c r="L25" s="79"/>
      <c r="M25" s="79"/>
      <c r="O25" s="83"/>
      <c r="P25" s="83"/>
      <c r="Q25" s="83"/>
      <c r="T25" s="41"/>
    </row>
    <row r="26" spans="1:247" s="34" customFormat="1" ht="18" customHeight="1" x14ac:dyDescent="0.25">
      <c r="A26" s="80" t="s">
        <v>39</v>
      </c>
      <c r="B26" s="30"/>
      <c r="C26" s="31"/>
      <c r="D26" s="23"/>
      <c r="E26" s="32"/>
      <c r="F26" s="23"/>
      <c r="G26" s="31"/>
      <c r="H26" s="31"/>
      <c r="I26" s="31"/>
      <c r="J26" s="33"/>
      <c r="K26" s="33"/>
      <c r="L26" s="33"/>
      <c r="M26" s="33"/>
      <c r="O26" s="45"/>
      <c r="P26" s="45"/>
      <c r="T26" s="41"/>
    </row>
    <row r="27" spans="1:247" s="24" customFormat="1" ht="53.25" customHeight="1" x14ac:dyDescent="0.3">
      <c r="A27" s="26" t="s">
        <v>34</v>
      </c>
      <c r="B27" s="26"/>
      <c r="C27" s="26"/>
      <c r="D27" s="26"/>
      <c r="E27" s="26"/>
      <c r="F27" s="26"/>
      <c r="G27" s="26"/>
      <c r="H27" s="26"/>
    </row>
    <row r="28" spans="1:247" s="48" customFormat="1" ht="46.5" customHeight="1" x14ac:dyDescent="0.35">
      <c r="A28" s="99" t="s">
        <v>40</v>
      </c>
      <c r="B28" s="99"/>
      <c r="C28" s="99"/>
      <c r="D28" s="47"/>
      <c r="E28" s="47"/>
      <c r="F28" s="47"/>
      <c r="G28" s="46"/>
      <c r="H28" s="4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</row>
    <row r="29" spans="1:247" ht="41.25" customHeight="1" x14ac:dyDescent="0.25">
      <c r="A29" s="23"/>
      <c r="B29" s="23"/>
      <c r="C29" s="24"/>
      <c r="F29" s="68"/>
    </row>
    <row r="30" spans="1:247" s="3" customFormat="1" ht="20.25" customHeight="1" x14ac:dyDescent="0.25">
      <c r="A30" s="74"/>
      <c r="B30" s="74"/>
      <c r="C30" s="25"/>
    </row>
    <row r="31" spans="1:247" ht="20.25" customHeight="1" x14ac:dyDescent="0.25">
      <c r="A31" s="75"/>
      <c r="B31" s="75"/>
      <c r="C31" s="24"/>
    </row>
    <row r="32" spans="1:247" ht="20.25" customHeight="1" x14ac:dyDescent="0.25">
      <c r="A32" s="75"/>
      <c r="B32" s="75"/>
      <c r="C32" s="24"/>
    </row>
    <row r="33" spans="1:2" ht="30" customHeight="1" x14ac:dyDescent="0.25"/>
    <row r="34" spans="1:2" ht="30" customHeight="1" x14ac:dyDescent="0.25"/>
    <row r="35" spans="1:2" ht="30" customHeight="1" x14ac:dyDescent="0.25"/>
    <row r="36" spans="1:2" ht="30" customHeight="1" x14ac:dyDescent="0.25"/>
    <row r="41" spans="1:2" x14ac:dyDescent="0.25">
      <c r="A41" s="12"/>
      <c r="B41" s="12"/>
    </row>
  </sheetData>
  <mergeCells count="18">
    <mergeCell ref="A28:C28"/>
    <mergeCell ref="A20:C20"/>
    <mergeCell ref="B21:C21"/>
    <mergeCell ref="B23:C23"/>
    <mergeCell ref="B12:C12"/>
    <mergeCell ref="B13:C13"/>
    <mergeCell ref="B14:C14"/>
    <mergeCell ref="B22:C22"/>
    <mergeCell ref="B16:C16"/>
    <mergeCell ref="B17:C17"/>
    <mergeCell ref="B18:C18"/>
    <mergeCell ref="B19:C19"/>
    <mergeCell ref="B15:C15"/>
    <mergeCell ref="C2:C3"/>
    <mergeCell ref="A5:C5"/>
    <mergeCell ref="A6:C6"/>
    <mergeCell ref="B10:C10"/>
    <mergeCell ref="A11:C11"/>
  </mergeCells>
  <printOptions horizontalCentered="1"/>
  <pageMargins left="0" right="0" top="0.35433070866141736" bottom="0.74803149606299213" header="0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Fil Machine TP</vt:lpstr>
      <vt:lpstr>Rond à béton TP</vt:lpstr>
      <vt:lpstr>'Fil Machine TP'!Zone_d_impression</vt:lpstr>
      <vt:lpstr>'Rond à béton TP'!Zone_d_impression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Naja Abdelaziz</dc:creator>
  <cp:lastModifiedBy>Naja Abdelaziz</cp:lastModifiedBy>
  <cp:lastPrinted>2015-03-31T09:26:17Z</cp:lastPrinted>
  <dcterms:created xsi:type="dcterms:W3CDTF">2014-05-22T17:37:19Z</dcterms:created>
  <dcterms:modified xsi:type="dcterms:W3CDTF">2015-03-31T09:28:32Z</dcterms:modified>
</cp:coreProperties>
</file>